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44525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G22" i="1"/>
  <c r="G21" i="1"/>
  <c r="G19" i="1"/>
  <c r="G13" i="1"/>
  <c r="F24" i="1"/>
  <c r="G24" i="1" s="1"/>
  <c r="F23" i="1"/>
  <c r="G23" i="1" s="1"/>
  <c r="F22" i="1"/>
  <c r="F21" i="1"/>
  <c r="F20" i="1"/>
  <c r="G20" i="1" s="1"/>
  <c r="F19" i="1"/>
  <c r="F18" i="1"/>
  <c r="G18" i="1" s="1"/>
  <c r="F17" i="1"/>
  <c r="G17" i="1" s="1"/>
  <c r="F16" i="1"/>
  <c r="F13" i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<sst xmlns="http://schemas.openxmlformats.org/spreadsheetml/2006/main" count="31" uniqueCount="31">
  <si>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</si>
  <si>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</si>
  <si>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</si>
  <si>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</si>
  <si>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</si>
  <si>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</si>
  <si>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</si>
  <si>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</si>
  <si>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</si>
  <si>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</si>
  <si>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</si>
  <si>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</si>
  <si>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</si>
  <si>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</si>
  <si>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</si>
  <si>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</si>
  <si>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</si>
  <si>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</si>
  <si>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</si>
  <si>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</si>
  <si>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</si>
  <si>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</si>
  <si>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</si>
  <si>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</si>
  <si>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</si>
  <si>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</si>
  <si>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MANUEL DOBLADO, GTO.
ESTADO ANALÍTICO DEL ACTIVO
Del 1 de Enero al AL 31 DE MARZO DEL 2018</t>
  </si>
  <si>
    <t>PRESIDENTE MUNICIPAL</t>
  </si>
  <si>
    <t>TESORERO MUNICIPAL</t>
  </si>
  <si>
    <t>DR. JUAN ARTEMIO LEON ZARATE</t>
  </si>
  <si>
    <t>C.P. ADRIAN PRECIADO VARGAS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</si>
</sst>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7" fillId="0" borderId="0" xfId="0" applyFont="1" applyAlignment="1">
      <alignment vertical="center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topLeftCell="A7" zoomScaleNormal="100" workbookViewId="0">
      <selection activeCell="D36" sqref="D36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290281840.37</v>
      </c>
      <c r="D4" s="13">
        <f>SUM(D6+D15)</f>
        <v>96009698.920000002</v>
      </c>
      <c r="E4" s="13">
        <f>SUM(E6+E15)</f>
        <v>89161349.090000018</v>
      </c>
      <c r="F4" s="13">
        <f>SUM(F6+F15)</f>
        <v>297130190.19999999</v>
      </c>
      <c r="G4" s="13">
        <f>SUM(G6+G15)</f>
        <v>6848349.8300000057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75642410.780000001</v>
      </c>
      <c r="D6" s="13">
        <f>SUM(D7:D13)</f>
        <v>81016922.120000005</v>
      </c>
      <c r="E6" s="13">
        <f>SUM(E7:E13)</f>
        <v>89040468.580000013</v>
      </c>
      <c r="F6" s="13">
        <f>SUM(F7:F13)</f>
        <v>67618864.320000008</v>
      </c>
      <c r="G6" s="18">
        <f>SUM(G7:G13)</f>
        <v>-8023546.4600000009</v>
      </c>
    </row>
    <row r="7" spans="1:7" x14ac:dyDescent="0.2">
      <c r="A7" s="3">
        <v>1110</v>
      </c>
      <c r="B7" s="7" t="s">
        <v>9</v>
      </c>
      <c r="C7" s="18">
        <v>52948483.090000004</v>
      </c>
      <c r="D7" s="18">
        <v>72430764.230000004</v>
      </c>
      <c r="E7" s="18">
        <v>81401428.680000007</v>
      </c>
      <c r="F7" s="18">
        <f>C7+D7-E7</f>
        <v>43977818.640000001</v>
      </c>
      <c r="G7" s="18">
        <f t="shared" ref="G7:G13" si="0">F7-C7</f>
        <v>-8970664.450000003</v>
      </c>
    </row>
    <row r="8" spans="1:7" x14ac:dyDescent="0.2">
      <c r="A8" s="3">
        <v>1120</v>
      </c>
      <c r="B8" s="7" t="s">
        <v>10</v>
      </c>
      <c r="C8" s="18">
        <v>15891158.77</v>
      </c>
      <c r="D8" s="18">
        <v>4682798.9800000004</v>
      </c>
      <c r="E8" s="18">
        <v>960555.08</v>
      </c>
      <c r="F8" s="18">
        <f t="shared" ref="F8:F13" si="1">C8+D8-E8</f>
        <v>19613402.670000002</v>
      </c>
      <c r="G8" s="18">
        <f t="shared" si="0"/>
        <v>3722243.9000000022</v>
      </c>
    </row>
    <row r="9" spans="1:7" x14ac:dyDescent="0.2">
      <c r="A9" s="3">
        <v>1130</v>
      </c>
      <c r="B9" s="7" t="s">
        <v>11</v>
      </c>
      <c r="C9" s="18">
        <v>6802768.9199999999</v>
      </c>
      <c r="D9" s="18">
        <v>3903358.91</v>
      </c>
      <c r="E9" s="18">
        <v>6678484.8200000003</v>
      </c>
      <c r="F9" s="18">
        <f t="shared" si="1"/>
        <v>4027643.01</v>
      </c>
      <c r="G9" s="18">
        <f t="shared" si="0"/>
        <v>-2775125.91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214639429.59</v>
      </c>
      <c r="D15" s="13">
        <f>SUM(D16:D24)</f>
        <v>14992776.799999999</v>
      </c>
      <c r="E15" s="13">
        <f>SUM(E16:E24)</f>
        <v>120880.51</v>
      </c>
      <c r="F15" s="13">
        <f>SUM(F16:F24)</f>
        <v>229511325.88</v>
      </c>
      <c r="G15" s="13">
        <f>SUM(G16:G24)</f>
        <v>14871896.290000007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188583602.93000001</v>
      </c>
      <c r="D18" s="19">
        <v>13933711.189999999</v>
      </c>
      <c r="E18" s="19">
        <v>120880.51</v>
      </c>
      <c r="F18" s="19">
        <f t="shared" si="3"/>
        <v>202396433.61000001</v>
      </c>
      <c r="G18" s="19">
        <f t="shared" si="2"/>
        <v>13812830.680000007</v>
      </c>
    </row>
    <row r="19" spans="1:7" x14ac:dyDescent="0.2">
      <c r="A19" s="3">
        <v>1240</v>
      </c>
      <c r="B19" s="7" t="s">
        <v>18</v>
      </c>
      <c r="C19" s="18">
        <v>25179307.649999999</v>
      </c>
      <c r="D19" s="18">
        <v>1059065.6100000001</v>
      </c>
      <c r="E19" s="18">
        <v>0</v>
      </c>
      <c r="F19" s="18">
        <f t="shared" si="3"/>
        <v>26238373.259999998</v>
      </c>
      <c r="G19" s="18">
        <f t="shared" si="2"/>
        <v>1059065.6099999994</v>
      </c>
    </row>
    <row r="20" spans="1:7" x14ac:dyDescent="0.2">
      <c r="A20" s="3">
        <v>1250</v>
      </c>
      <c r="B20" s="7" t="s">
        <v>19</v>
      </c>
      <c r="C20" s="18">
        <v>278400</v>
      </c>
      <c r="D20" s="18">
        <v>0</v>
      </c>
      <c r="E20" s="18">
        <v>0</v>
      </c>
      <c r="F20" s="18">
        <f t="shared" si="3"/>
        <v>278400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-227442.12</v>
      </c>
      <c r="D21" s="18">
        <v>0</v>
      </c>
      <c r="E21" s="18">
        <v>0</v>
      </c>
      <c r="F21" s="18">
        <f t="shared" si="3"/>
        <v>-227442.12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825561.13</v>
      </c>
      <c r="D22" s="18">
        <v>0</v>
      </c>
      <c r="E22" s="18">
        <v>0</v>
      </c>
      <c r="F22" s="18">
        <f t="shared" si="3"/>
        <v>825561.13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  <row r="32" spans="1:7" ht="12.75" x14ac:dyDescent="0.2">
      <c r="B32" s="24" t="s">
        <v>27</v>
      </c>
      <c r="C32" s="25"/>
      <c r="D32" s="26"/>
      <c r="E32" s="24" t="s">
        <v>28</v>
      </c>
    </row>
    <row r="33" spans="2:5" ht="12.75" x14ac:dyDescent="0.2">
      <c r="B33" s="24" t="s">
        <v>29</v>
      </c>
      <c r="C33" s="25"/>
      <c r="D33" s="26"/>
      <c r="E33" s="24" t="s">
        <v>30</v>
      </c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2018-03-08T18:40:55Z</cp:lastPrinted>
  <dcterms:created xsi:type="dcterms:W3CDTF">2014-02-09T04:04:15Z</dcterms:created>
  <dcterms:modified xsi:type="dcterms:W3CDTF">2018-09-20T15:28:40Z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